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3-2024\Корянова\Бережливые технологии\на сайт\"/>
    </mc:Choice>
  </mc:AlternateContent>
  <bookViews>
    <workbookView xWindow="0" yWindow="0" windowWidth="28800" windowHeight="12300"/>
  </bookViews>
  <sheets>
    <sheet name="Текущее состояние" sheetId="1" r:id="rId1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1" l="1"/>
  <c r="V4" i="1"/>
  <c r="V6" i="1"/>
  <c r="V9" i="1" l="1"/>
  <c r="B8" i="1"/>
  <c r="V7" i="1"/>
  <c r="B6" i="1"/>
  <c r="B4" i="1"/>
  <c r="A4" i="1"/>
  <c r="X3" i="1"/>
  <c r="W3" i="1"/>
  <c r="V3" i="1"/>
</calcChain>
</file>

<file path=xl/sharedStrings.xml><?xml version="1.0" encoding="utf-8"?>
<sst xmlns="http://schemas.openxmlformats.org/spreadsheetml/2006/main" count="34" uniqueCount="30">
  <si>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</si>
  <si>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</si>
  <si>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</si>
  <si>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</si>
  <si>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</si>
  <si>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</si>
  <si>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Студент</t>
  </si>
  <si>
    <t>день</t>
  </si>
  <si>
    <t xml:space="preserve">Знакомство первокурсников в день сборов 31 авгста </t>
  </si>
  <si>
    <t>Знакомство с администрацией и педагогическим составом</t>
  </si>
  <si>
    <t>Классный час "День Знаний"</t>
  </si>
  <si>
    <t>Классный час "Давайте познакомимся"</t>
  </si>
  <si>
    <t>Творческие сборы на сплочение</t>
  </si>
  <si>
    <t>Классные руководители/преподаватели</t>
  </si>
  <si>
    <t>Раасказ о себе, анкетирование</t>
  </si>
  <si>
    <t>Сплочение коллектива</t>
  </si>
  <si>
    <t>Квест игра "Призрак старого города"</t>
  </si>
  <si>
    <t>Знакомство иногородних студентов с городом</t>
  </si>
  <si>
    <t>Групповые встречи с психологом</t>
  </si>
  <si>
    <t>Встречи с социальными партнерами</t>
  </si>
  <si>
    <t>Экскурсии на предприятиях</t>
  </si>
  <si>
    <t>Ознакомление с реальными условиями работы по профессии</t>
  </si>
  <si>
    <t>Посвящение в "Первокурсники"</t>
  </si>
  <si>
    <t>Реализация "Пушкинская карта"</t>
  </si>
  <si>
    <t>День здоровья</t>
  </si>
  <si>
    <t>Анкетирование студентов</t>
  </si>
  <si>
    <t>Отчисление первокурсников</t>
  </si>
  <si>
    <t>Отсутствие стандарта организации адаптации первокурсников</t>
  </si>
  <si>
    <t>Осутствие  мотивации к дальнейшему обучению получения образования</t>
  </si>
  <si>
    <t>Карта текущего состояния процесса "Оптимизация процесса адаптации первокурсников в ГБОУ ПОО Златоустовский техникум технологии и экономики"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</si>
</sst>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FFFFFF"/>
      <name val="Calibri"/>
      <family val="2"/>
      <charset val="204"/>
      <scheme val="minor"/>
    </font>
    <font>
      <sz val="24"/>
      <color indexed="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8" fillId="6" borderId="0" xfId="0" applyFont="1" applyFill="1" applyAlignment="1">
      <alignment horizontal="left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left" vertical="center" readingOrder="1"/>
    </xf>
    <xf numFmtId="0" fontId="12" fillId="0" borderId="3" xfId="0" applyFont="1" applyBorder="1" applyAlignment="1">
      <alignment horizontal="left" vertical="center" readingOrder="1"/>
    </xf>
    <xf numFmtId="0" fontId="12" fillId="0" borderId="4" xfId="0" applyFont="1" applyBorder="1" applyAlignment="1">
      <alignment horizontal="left" vertical="center" readingOrder="1"/>
    </xf>
  </cellXfs>
  <cellStyles count="1">
    <cellStyle name="Обычный" xfId="0" builtinId="0"/>
  </cellStyles>
  <dxfs count="11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59534</xdr:colOff>
      <xdr:row>9</xdr:row>
      <xdr:rowOff>499415</xdr:rowOff>
    </xdr:from>
    <xdr:to>
      <xdr:col>6</xdr:col>
      <xdr:colOff>521605</xdr:colOff>
      <xdr:row>10</xdr:row>
      <xdr:rowOff>11340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>
          <a:off x="7509445" y="2619861"/>
          <a:ext cx="462071" cy="4190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71447</xdr:colOff>
      <xdr:row>9</xdr:row>
      <xdr:rowOff>175690</xdr:rowOff>
    </xdr:from>
    <xdr:to>
      <xdr:col>8</xdr:col>
      <xdr:colOff>367386</xdr:colOff>
      <xdr:row>9</xdr:row>
      <xdr:rowOff>531361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4036" y="2296136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113393</xdr:colOff>
      <xdr:row>9</xdr:row>
      <xdr:rowOff>284049</xdr:rowOff>
    </xdr:from>
    <xdr:to>
      <xdr:col>6</xdr:col>
      <xdr:colOff>409332</xdr:colOff>
      <xdr:row>9</xdr:row>
      <xdr:rowOff>639720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3304" y="2404495"/>
          <a:ext cx="295939" cy="355671"/>
        </a:xfrm>
        <a:prstGeom prst="rect">
          <a:avLst/>
        </a:prstGeom>
      </xdr:spPr>
    </xdr:pic>
    <xdr:clientData/>
  </xdr:twoCellAnchor>
  <xdr:twoCellAnchor>
    <xdr:from>
      <xdr:col>11</xdr:col>
      <xdr:colOff>1270003</xdr:colOff>
      <xdr:row>9</xdr:row>
      <xdr:rowOff>487592</xdr:rowOff>
    </xdr:from>
    <xdr:to>
      <xdr:col>12</xdr:col>
      <xdr:colOff>669019</xdr:colOff>
      <xdr:row>9</xdr:row>
      <xdr:rowOff>895804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xmlns="" id="{25978EB2-E947-4E21-977F-4222267AC446}"/>
            </a:ext>
          </a:extLst>
        </xdr:cNvPr>
        <xdr:cNvCxnSpPr/>
      </xdr:nvCxnSpPr>
      <xdr:spPr>
        <a:xfrm>
          <a:off x="15126610" y="2608038"/>
          <a:ext cx="680355" cy="408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385536</xdr:colOff>
      <xdr:row>11</xdr:row>
      <xdr:rowOff>167253</xdr:rowOff>
    </xdr:from>
    <xdr:to>
      <xdr:col>10</xdr:col>
      <xdr:colOff>925536</xdr:colOff>
      <xdr:row>11</xdr:row>
      <xdr:rowOff>699259</xdr:rowOff>
    </xdr:to>
    <xdr:sp macro="" textlink="">
      <xdr:nvSpPr>
        <xdr:cNvPr id="21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12960804" y="4101985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20</xdr:col>
      <xdr:colOff>532946</xdr:colOff>
      <xdr:row>11</xdr:row>
      <xdr:rowOff>272143</xdr:rowOff>
    </xdr:from>
    <xdr:to>
      <xdr:col>20</xdr:col>
      <xdr:colOff>1072946</xdr:colOff>
      <xdr:row>11</xdr:row>
      <xdr:rowOff>804149</xdr:rowOff>
    </xdr:to>
    <xdr:sp macro="" textlink="">
      <xdr:nvSpPr>
        <xdr:cNvPr id="28" name="16-конечная звезда 34">
          <a:extLst>
            <a:ext uri="{FF2B5EF4-FFF2-40B4-BE49-F238E27FC236}">
              <a16:creationId xmlns:a16="http://schemas.microsoft.com/office/drawing/2014/main" xmlns="" id="{E11607D0-FED5-4ACF-9772-AA44BB7A8E1E}"/>
            </a:ext>
          </a:extLst>
        </xdr:cNvPr>
        <xdr:cNvSpPr/>
      </xdr:nvSpPr>
      <xdr:spPr>
        <a:xfrm>
          <a:off x="25819553" y="4206875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 editAs="oneCell">
    <xdr:from>
      <xdr:col>12</xdr:col>
      <xdr:colOff>113395</xdr:colOff>
      <xdr:row>9</xdr:row>
      <xdr:rowOff>283482</xdr:rowOff>
    </xdr:from>
    <xdr:to>
      <xdr:col>12</xdr:col>
      <xdr:colOff>412125</xdr:colOff>
      <xdr:row>9</xdr:row>
      <xdr:rowOff>643177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1341" y="2403928"/>
          <a:ext cx="298730" cy="35969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9</xdr:row>
      <xdr:rowOff>419553</xdr:rowOff>
    </xdr:from>
    <xdr:to>
      <xdr:col>8</xdr:col>
      <xdr:colOff>548689</xdr:colOff>
      <xdr:row>10</xdr:row>
      <xdr:rowOff>18422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12590" y="2539999"/>
          <a:ext cx="548688" cy="506012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442233</xdr:colOff>
      <xdr:row>11</xdr:row>
      <xdr:rowOff>124732</xdr:rowOff>
    </xdr:from>
    <xdr:to>
      <xdr:col>15</xdr:col>
      <xdr:colOff>1088465</xdr:colOff>
      <xdr:row>11</xdr:row>
      <xdr:rowOff>655130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424197" y="4059464"/>
          <a:ext cx="646232" cy="530398"/>
        </a:xfrm>
        <a:prstGeom prst="rect">
          <a:avLst/>
        </a:prstGeom>
      </xdr:spPr>
    </xdr:pic>
    <xdr:clientData/>
  </xdr:twoCellAnchor>
  <xdr:twoCellAnchor editAs="oneCell">
    <xdr:from>
      <xdr:col>10</xdr:col>
      <xdr:colOff>102053</xdr:colOff>
      <xdr:row>9</xdr:row>
      <xdr:rowOff>226787</xdr:rowOff>
    </xdr:from>
    <xdr:to>
      <xdr:col>10</xdr:col>
      <xdr:colOff>397992</xdr:colOff>
      <xdr:row>9</xdr:row>
      <xdr:rowOff>582458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xmlns="" id="{B0C1A390-7FE0-4C7D-AA64-0ADE807D2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321" y="2347233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10</xdr:col>
      <xdr:colOff>22677</xdr:colOff>
      <xdr:row>9</xdr:row>
      <xdr:rowOff>453571</xdr:rowOff>
    </xdr:from>
    <xdr:to>
      <xdr:col>10</xdr:col>
      <xdr:colOff>571365</xdr:colOff>
      <xdr:row>10</xdr:row>
      <xdr:rowOff>52440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97945" y="2574017"/>
          <a:ext cx="548688" cy="506012"/>
        </a:xfrm>
        <a:prstGeom prst="rect">
          <a:avLst/>
        </a:prstGeom>
      </xdr:spPr>
    </xdr:pic>
    <xdr:clientData/>
  </xdr:twoCellAnchor>
  <xdr:twoCellAnchor editAs="oneCell">
    <xdr:from>
      <xdr:col>16</xdr:col>
      <xdr:colOff>215445</xdr:colOff>
      <xdr:row>9</xdr:row>
      <xdr:rowOff>260803</xdr:rowOff>
    </xdr:from>
    <xdr:to>
      <xdr:col>16</xdr:col>
      <xdr:colOff>510266</xdr:colOff>
      <xdr:row>9</xdr:row>
      <xdr:rowOff>614402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478749" y="2381249"/>
          <a:ext cx="294821" cy="353599"/>
        </a:xfrm>
        <a:prstGeom prst="rect">
          <a:avLst/>
        </a:prstGeom>
      </xdr:spPr>
    </xdr:pic>
    <xdr:clientData/>
  </xdr:twoCellAnchor>
  <xdr:twoCellAnchor editAs="oneCell">
    <xdr:from>
      <xdr:col>16</xdr:col>
      <xdr:colOff>45357</xdr:colOff>
      <xdr:row>9</xdr:row>
      <xdr:rowOff>453570</xdr:rowOff>
    </xdr:from>
    <xdr:to>
      <xdr:col>16</xdr:col>
      <xdr:colOff>594045</xdr:colOff>
      <xdr:row>10</xdr:row>
      <xdr:rowOff>52439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308661" y="2574016"/>
          <a:ext cx="548688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1:X17"/>
  <sheetViews>
    <sheetView tabSelected="1" zoomScale="84" zoomScaleNormal="84" workbookViewId="0">
      <pane xSplit="4" ySplit="9" topLeftCell="E10" activePane="bottomRight" state="frozen"/>
      <selection activeCell="H13" sqref="H13"/>
      <selection pane="topRight"/>
      <selection pane="bottomLeft"/>
      <selection pane="bottomRight" activeCell="G20" sqref="G20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88.42578125" style="1" customWidth="1"/>
    <col min="5" max="19" width="19.28515625" style="1" customWidth="1"/>
    <col min="20" max="22" width="17.7109375" style="1" customWidth="1"/>
    <col min="23" max="16384" width="9.140625" style="1"/>
  </cols>
  <sheetData>
    <row r="1" spans="1:24" ht="30.75" customHeight="1" x14ac:dyDescent="0.25">
      <c r="B1" s="45" t="s">
        <v>29</v>
      </c>
      <c r="C1" s="45"/>
      <c r="D1" s="45"/>
      <c r="E1" s="45"/>
      <c r="F1" s="45"/>
      <c r="G1" s="45"/>
      <c r="H1" s="45"/>
      <c r="I1" s="45"/>
      <c r="J1" s="45"/>
      <c r="K1" s="22"/>
      <c r="L1" s="22"/>
      <c r="M1" s="22"/>
      <c r="N1" s="22"/>
      <c r="O1" s="22"/>
      <c r="P1" s="22"/>
      <c r="Q1" s="22"/>
      <c r="R1" s="22"/>
      <c r="S1" s="22"/>
    </row>
    <row r="2" spans="1:24" ht="30.75" customHeight="1" x14ac:dyDescent="0.25">
      <c r="B2" s="2"/>
      <c r="C2" s="46" t="s">
        <v>0</v>
      </c>
      <c r="D2" s="46"/>
      <c r="E2" s="46"/>
      <c r="F2" s="19" t="s">
        <v>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ht="15" customHeight="1" x14ac:dyDescent="0.25">
      <c r="A3" s="44"/>
      <c r="B3" s="47"/>
      <c r="C3" s="47"/>
      <c r="D3" s="43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27">
        <v>16</v>
      </c>
      <c r="U3" s="27">
        <v>17</v>
      </c>
      <c r="V3" s="4" t="str">
        <f>"Сумма, " &amp;F2</f>
        <v>Сумма, день</v>
      </c>
      <c r="W3" s="4" t="str">
        <f>"ВПП max, " &amp;F2</f>
        <v>ВПП max, день</v>
      </c>
      <c r="X3" s="26" t="str">
        <f>"ВПП min, " &amp;F2</f>
        <v>ВПП min, день</v>
      </c>
    </row>
    <row r="4" spans="1:24" x14ac:dyDescent="0.25">
      <c r="A4" s="48" t="str">
        <f>"Время, " &amp;F2</f>
        <v>Время, день</v>
      </c>
      <c r="B4" s="51" t="str">
        <f>"Операции, " &amp;F2</f>
        <v>Операции, день</v>
      </c>
      <c r="C4" s="52"/>
      <c r="D4" s="5" t="s">
        <v>1</v>
      </c>
      <c r="E4" s="6">
        <v>1</v>
      </c>
      <c r="F4" s="6">
        <v>1</v>
      </c>
      <c r="G4" s="20">
        <v>5</v>
      </c>
      <c r="H4" s="6">
        <v>1</v>
      </c>
      <c r="I4" s="6">
        <v>4</v>
      </c>
      <c r="J4" s="6">
        <v>4</v>
      </c>
      <c r="K4" s="6">
        <v>14</v>
      </c>
      <c r="L4" s="6">
        <v>14</v>
      </c>
      <c r="M4" s="6">
        <v>14</v>
      </c>
      <c r="N4" s="6">
        <v>12</v>
      </c>
      <c r="O4" s="6">
        <v>14</v>
      </c>
      <c r="P4" s="6">
        <v>14</v>
      </c>
      <c r="Q4" s="6"/>
      <c r="R4" s="6">
        <v>1</v>
      </c>
      <c r="S4" s="6">
        <v>21</v>
      </c>
      <c r="T4" s="28">
        <v>1</v>
      </c>
      <c r="U4" s="28">
        <v>1</v>
      </c>
      <c r="V4" s="7">
        <f>E4+F4+G4+H4+I4+J4+K4+L4+M4+N4+O4+P4+Q4+R4+S4</f>
        <v>120</v>
      </c>
      <c r="W4" s="30">
        <v>120</v>
      </c>
      <c r="X4" s="26">
        <v>60</v>
      </c>
    </row>
    <row r="5" spans="1:24" x14ac:dyDescent="0.25">
      <c r="A5" s="49"/>
      <c r="B5" s="53"/>
      <c r="C5" s="54"/>
      <c r="D5" s="5" t="s">
        <v>2</v>
      </c>
      <c r="E5" s="6"/>
      <c r="F5" s="20"/>
      <c r="G5" s="20"/>
      <c r="H5" s="6"/>
      <c r="I5" s="6">
        <v>3</v>
      </c>
      <c r="J5" s="6">
        <v>3</v>
      </c>
      <c r="K5" s="6">
        <v>10</v>
      </c>
      <c r="L5" s="6">
        <v>10</v>
      </c>
      <c r="M5" s="6">
        <v>10</v>
      </c>
      <c r="N5" s="6">
        <v>9</v>
      </c>
      <c r="O5" s="6">
        <v>6</v>
      </c>
      <c r="P5" s="6">
        <v>6</v>
      </c>
      <c r="Q5" s="6"/>
      <c r="R5" s="6">
        <v>1</v>
      </c>
      <c r="S5" s="6"/>
      <c r="T5" s="28">
        <v>1</v>
      </c>
      <c r="U5" s="28">
        <v>1</v>
      </c>
      <c r="V5" s="7">
        <f>E5+F5+G5+H5+I5+J5+K5+L5+M5+N5+O5+P5+Q5+R5+S5</f>
        <v>58</v>
      </c>
      <c r="W5" s="30"/>
      <c r="X5" s="26"/>
    </row>
    <row r="6" spans="1:24" x14ac:dyDescent="0.25">
      <c r="A6" s="49"/>
      <c r="B6" s="31" t="str">
        <f>"Ожидания, " &amp;F2</f>
        <v>Ожидания, день</v>
      </c>
      <c r="C6" s="32"/>
      <c r="D6" s="8" t="s">
        <v>1</v>
      </c>
      <c r="E6" s="9"/>
      <c r="F6" s="9"/>
      <c r="G6" s="9"/>
      <c r="H6" s="9"/>
      <c r="I6" s="9"/>
      <c r="J6" s="9"/>
      <c r="K6" s="9">
        <v>14</v>
      </c>
      <c r="L6" s="9"/>
      <c r="M6" s="9"/>
      <c r="N6" s="9">
        <v>6</v>
      </c>
      <c r="O6" s="9">
        <v>6</v>
      </c>
      <c r="P6" s="9">
        <v>6</v>
      </c>
      <c r="Q6" s="9"/>
      <c r="R6" s="9">
        <v>1</v>
      </c>
      <c r="S6" s="9">
        <v>1</v>
      </c>
      <c r="T6" s="29">
        <v>1</v>
      </c>
      <c r="U6" s="29">
        <v>4</v>
      </c>
      <c r="V6" s="7">
        <f>F6+I6+K6+N6+O6+P6+Q6+R6+S6</f>
        <v>34</v>
      </c>
      <c r="W6" s="30"/>
      <c r="X6" s="26"/>
    </row>
    <row r="7" spans="1:24" x14ac:dyDescent="0.25">
      <c r="A7" s="49"/>
      <c r="B7" s="33"/>
      <c r="C7" s="34"/>
      <c r="D7" s="8" t="s">
        <v>2</v>
      </c>
      <c r="E7" s="9"/>
      <c r="F7" s="9"/>
      <c r="G7" s="9"/>
      <c r="H7" s="9"/>
      <c r="I7" s="9"/>
      <c r="J7" s="9"/>
      <c r="K7" s="9">
        <v>10</v>
      </c>
      <c r="L7" s="9"/>
      <c r="M7" s="9"/>
      <c r="N7" s="9"/>
      <c r="O7" s="9"/>
      <c r="P7" s="9"/>
      <c r="Q7" s="9"/>
      <c r="R7" s="9"/>
      <c r="S7" s="9"/>
      <c r="T7" s="29"/>
      <c r="U7" s="29"/>
      <c r="V7" s="7">
        <f>SUM(E7:J7)</f>
        <v>0</v>
      </c>
      <c r="W7" s="30"/>
      <c r="X7" s="26"/>
    </row>
    <row r="8" spans="1:24" x14ac:dyDescent="0.25">
      <c r="A8" s="49"/>
      <c r="B8" s="35" t="str">
        <f>"Перемещения, " &amp;F2</f>
        <v>Перемещения, день</v>
      </c>
      <c r="C8" s="36"/>
      <c r="D8" s="10" t="s">
        <v>1</v>
      </c>
      <c r="E8" s="11">
        <v>1</v>
      </c>
      <c r="F8" s="6">
        <v>1</v>
      </c>
      <c r="G8" s="11">
        <v>5</v>
      </c>
      <c r="H8" s="11">
        <v>1</v>
      </c>
      <c r="I8" s="6">
        <v>4</v>
      </c>
      <c r="J8" s="11">
        <v>4</v>
      </c>
      <c r="K8" s="11"/>
      <c r="L8" s="11">
        <v>14</v>
      </c>
      <c r="M8" s="11">
        <v>14</v>
      </c>
      <c r="N8" s="11">
        <v>6</v>
      </c>
      <c r="O8" s="11">
        <v>6</v>
      </c>
      <c r="P8" s="11">
        <v>6</v>
      </c>
      <c r="Q8" s="11"/>
      <c r="R8" s="11">
        <v>1</v>
      </c>
      <c r="S8" s="11">
        <v>1</v>
      </c>
      <c r="T8" s="11">
        <v>1</v>
      </c>
      <c r="U8" s="11">
        <v>1</v>
      </c>
      <c r="V8" s="7">
        <v>66</v>
      </c>
      <c r="W8" s="30"/>
      <c r="X8" s="26"/>
    </row>
    <row r="9" spans="1:24" x14ac:dyDescent="0.25">
      <c r="A9" s="50"/>
      <c r="B9" s="37"/>
      <c r="C9" s="38"/>
      <c r="D9" s="10" t="s">
        <v>2</v>
      </c>
      <c r="E9" s="11"/>
      <c r="F9" s="20"/>
      <c r="G9" s="11"/>
      <c r="H9" s="11"/>
      <c r="I9" s="6"/>
      <c r="J9" s="11"/>
      <c r="K9" s="11"/>
      <c r="L9" s="11">
        <v>10</v>
      </c>
      <c r="M9" s="11">
        <v>10</v>
      </c>
      <c r="N9" s="11"/>
      <c r="O9" s="11"/>
      <c r="P9" s="11"/>
      <c r="Q9" s="11"/>
      <c r="R9" s="11"/>
      <c r="S9" s="11"/>
      <c r="T9" s="11"/>
      <c r="U9" s="11"/>
      <c r="V9" s="7">
        <f>SUM(E9:J9)</f>
        <v>0</v>
      </c>
      <c r="W9" s="30"/>
      <c r="X9" s="26"/>
    </row>
    <row r="10" spans="1:24" ht="71.25" customHeight="1" x14ac:dyDescent="0.25">
      <c r="A10" s="40" t="s">
        <v>3</v>
      </c>
      <c r="B10" s="12">
        <v>1</v>
      </c>
      <c r="C10" s="42" t="s">
        <v>13</v>
      </c>
      <c r="D10" s="43"/>
      <c r="E10" s="13" t="s">
        <v>8</v>
      </c>
      <c r="F10" s="13" t="s">
        <v>10</v>
      </c>
      <c r="H10" s="21" t="s">
        <v>11</v>
      </c>
      <c r="J10" s="13" t="s">
        <v>12</v>
      </c>
      <c r="L10" s="23" t="s">
        <v>16</v>
      </c>
      <c r="N10" s="23" t="s">
        <v>18</v>
      </c>
      <c r="O10" s="23" t="s">
        <v>19</v>
      </c>
      <c r="P10" s="23" t="s">
        <v>20</v>
      </c>
      <c r="R10" s="23" t="s">
        <v>22</v>
      </c>
      <c r="S10" s="23" t="s">
        <v>23</v>
      </c>
      <c r="T10" s="23" t="s">
        <v>24</v>
      </c>
      <c r="U10" s="23" t="s">
        <v>25</v>
      </c>
    </row>
    <row r="11" spans="1:24" ht="71.25" customHeight="1" x14ac:dyDescent="0.25">
      <c r="A11" s="41"/>
      <c r="B11" s="12">
        <v>2</v>
      </c>
      <c r="C11" s="55" t="s">
        <v>6</v>
      </c>
      <c r="D11" s="56"/>
      <c r="E11" s="14"/>
      <c r="G11" s="24" t="s">
        <v>9</v>
      </c>
      <c r="I11" s="12" t="s">
        <v>14</v>
      </c>
      <c r="K11" s="23" t="s">
        <v>15</v>
      </c>
      <c r="M11" s="23" t="s">
        <v>17</v>
      </c>
      <c r="O11" s="23"/>
      <c r="P11" s="23"/>
      <c r="Q11" s="23" t="s">
        <v>21</v>
      </c>
      <c r="S11" s="23"/>
    </row>
    <row r="12" spans="1:24" ht="71.25" customHeight="1" x14ac:dyDescent="0.4">
      <c r="A12" s="41"/>
      <c r="B12" s="12"/>
      <c r="C12" s="44"/>
      <c r="D12" s="43"/>
      <c r="E12" s="14"/>
      <c r="F12" s="15"/>
      <c r="G12" s="2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4" spans="1:24" ht="15" customHeight="1" x14ac:dyDescent="0.25">
      <c r="B14" s="16" t="s">
        <v>4</v>
      </c>
      <c r="C14" s="39" t="s">
        <v>5</v>
      </c>
      <c r="D14" s="39"/>
      <c r="E14" s="39"/>
      <c r="F14" s="39"/>
      <c r="G14" s="39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4" ht="15" customHeight="1" x14ac:dyDescent="0.25">
      <c r="B15" s="12">
        <v>1</v>
      </c>
      <c r="C15" s="57" t="s">
        <v>27</v>
      </c>
      <c r="D15" s="58"/>
      <c r="E15" s="58"/>
      <c r="F15" s="58"/>
      <c r="G15" s="59"/>
    </row>
    <row r="16" spans="1:24" ht="18.75" x14ac:dyDescent="0.25">
      <c r="B16" s="12">
        <v>2</v>
      </c>
      <c r="C16" s="57" t="s">
        <v>28</v>
      </c>
      <c r="D16" s="58"/>
      <c r="E16" s="58"/>
      <c r="F16" s="58"/>
      <c r="G16" s="59"/>
    </row>
    <row r="17" spans="2:7" ht="18.75" x14ac:dyDescent="0.25">
      <c r="B17" s="12">
        <v>3</v>
      </c>
      <c r="C17" s="57" t="s">
        <v>26</v>
      </c>
      <c r="D17" s="58"/>
      <c r="E17" s="58"/>
      <c r="F17" s="58"/>
      <c r="G17" s="59"/>
    </row>
  </sheetData>
  <sheetProtection formatCells="0" formatColumns="0" formatRows="0"/>
  <mergeCells count="16">
    <mergeCell ref="A10:A12"/>
    <mergeCell ref="C10:D10"/>
    <mergeCell ref="C12:D12"/>
    <mergeCell ref="B1:J1"/>
    <mergeCell ref="C2:E2"/>
    <mergeCell ref="A3:D3"/>
    <mergeCell ref="A4:A9"/>
    <mergeCell ref="B4:C5"/>
    <mergeCell ref="C11:D11"/>
    <mergeCell ref="C16:G16"/>
    <mergeCell ref="C17:G17"/>
    <mergeCell ref="W4:W9"/>
    <mergeCell ref="B6:C7"/>
    <mergeCell ref="B8:C9"/>
    <mergeCell ref="C14:G14"/>
    <mergeCell ref="C15:G15"/>
  </mergeCells>
  <conditionalFormatting sqref="E12:F12 H12:S12 E10:E11 G11 H10 K11 L10 M11 N10:P10 O11:Q11 S11 R10">
    <cfRule type="notContainsBlanks" dxfId="9" priority="10">
      <formula>LEN(TRIM(E10))&gt;0</formula>
    </cfRule>
  </conditionalFormatting>
  <conditionalFormatting sqref="B12:F12 H12:S12 B10:E10 G11 H10 K11 L10 M11 N10:P10 O11:Q11 S11 R10 B11:C11 E11">
    <cfRule type="expression" dxfId="8" priority="9">
      <formula>MOD(ROW($B10),2)=0</formula>
    </cfRule>
  </conditionalFormatting>
  <conditionalFormatting sqref="T12:U12">
    <cfRule type="notContainsBlanks" dxfId="7" priority="8">
      <formula>LEN(TRIM(T12))&gt;0</formula>
    </cfRule>
  </conditionalFormatting>
  <conditionalFormatting sqref="T12:U12">
    <cfRule type="expression" dxfId="6" priority="7">
      <formula>MOD(ROW($B12),2)=0</formula>
    </cfRule>
  </conditionalFormatting>
  <conditionalFormatting sqref="F10">
    <cfRule type="notContainsBlanks" dxfId="5" priority="6">
      <formula>LEN(TRIM(F10))&gt;0</formula>
    </cfRule>
  </conditionalFormatting>
  <conditionalFormatting sqref="F10">
    <cfRule type="expression" dxfId="4" priority="5">
      <formula>MOD(ROW($B10),2)=0</formula>
    </cfRule>
  </conditionalFormatting>
  <conditionalFormatting sqref="J10">
    <cfRule type="notContainsBlanks" dxfId="3" priority="4">
      <formula>LEN(TRIM(J10))&gt;0</formula>
    </cfRule>
  </conditionalFormatting>
  <conditionalFormatting sqref="J10">
    <cfRule type="expression" dxfId="2" priority="3">
      <formula>MOD(ROW($B10),2)=0</formula>
    </cfRule>
  </conditionalFormatting>
  <conditionalFormatting sqref="S10:U10">
    <cfRule type="notContainsBlanks" dxfId="1" priority="2">
      <formula>LEN(TRIM(S10))&gt;0</formula>
    </cfRule>
  </conditionalFormatting>
  <conditionalFormatting sqref="S10:U10">
    <cfRule type="expression" dxfId="0" priority="1">
      <formula>MOD(ROW($B10),2)=0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42949672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417-01</cp:lastModifiedBy>
  <cp:revision>1</cp:revision>
  <cp:lastPrinted>2023-11-08T11:39:46Z</cp:lastPrinted>
  <dcterms:created xsi:type="dcterms:W3CDTF">2020-03-13T09:33:55Z</dcterms:created>
  <dcterms:modified xsi:type="dcterms:W3CDTF">2023-12-21T09:38:40Z</dcterms:modified>
</cp:coreProperties>
</file>